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8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<sst xmlns="http://schemas.openxmlformats.org/spreadsheetml/2006/main" count="118" uniqueCount="106">
  <si>
    <t>STT</t>
  </si>
  <si>
    <t>I</t>
  </si>
  <si>
    <t>II</t>
  </si>
  <si>
    <t xml:space="preserve">Taìi saín cäú âënh </t>
  </si>
  <si>
    <t>III</t>
  </si>
  <si>
    <t>IV</t>
  </si>
  <si>
    <t xml:space="preserve">Nåü phaíi traí </t>
  </si>
  <si>
    <t>V</t>
  </si>
  <si>
    <t>VI</t>
  </si>
  <si>
    <t>%</t>
  </si>
  <si>
    <t>- Taìi saín cäú âënh  hæîu hçnh</t>
  </si>
  <si>
    <t>- Taìi saín cäú âënh vä hçnh</t>
  </si>
  <si>
    <t>- Taìi saín cäú âënh thuã Taìi chênh</t>
  </si>
  <si>
    <t>- Chi phê xáy dæûng cå baín dåí dang</t>
  </si>
  <si>
    <t>Mẫu CBTT-03</t>
  </si>
  <si>
    <t xml:space="preserve"> TỔNG CÔNG TY XI MĂNG VIỆT NAM</t>
  </si>
  <si>
    <t>BÁO CÁO TÀI CHÍNH TÓM TẮT</t>
  </si>
  <si>
    <t>Quí 4 -  Năm 2007</t>
  </si>
  <si>
    <t>(Nơi gửi : Trung tâm giao dịch chứng khoán Hà Nội : V/v : Công bố thông tin)</t>
  </si>
  <si>
    <t>I . A . BẢNG CÂN ĐỐI KẾ TOÁN</t>
  </si>
  <si>
    <t>Nội dung</t>
  </si>
  <si>
    <t>Số dư đầu kỳ</t>
  </si>
  <si>
    <t>Số dư cuối kỳ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</si>
  <si>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</si>
  <si>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</si>
  <si>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</si>
  <si>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</si>
  <si>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</si>
  <si>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</si>
  <si>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Tài sản  dài hạn</t>
  </si>
  <si>
    <t>Các khoản phải thu dài hạn</t>
  </si>
  <si>
    <t>Bất động sản đầu tư</t>
  </si>
  <si>
    <t>Các khoản đầu tư tài chính dài hạn</t>
  </si>
  <si>
    <t>Tài sản dài hạn khác</t>
  </si>
  <si>
    <t>Chi phí XDCB dở dang</t>
  </si>
  <si>
    <t>Các khoản ký quĩ ký cược dài hạn</t>
  </si>
  <si>
    <t>Chi phí trả trước dài hạn</t>
  </si>
  <si>
    <t>Các chi phí khác</t>
  </si>
  <si>
    <t>TỔNG CỘNG TÀI SẢN</t>
  </si>
  <si>
    <t>Nợ ngắn hạn</t>
  </si>
  <si>
    <t>Nợ dài hạn</t>
  </si>
  <si>
    <t>Nợ khác</t>
  </si>
  <si>
    <t>Nguồn kinh phí và quĩ khác</t>
  </si>
  <si>
    <t>TỔNG CỘNG NGUỒN VỐN</t>
  </si>
  <si>
    <t>II.A . KẾT QUẢ SẢN XUẤT KINH DOANH  QUÍ 4 NĂM 2007</t>
  </si>
  <si>
    <t>(Aïp dụng đối với các doanh nghiệp trong lĩnh vực sản xuất , chế biến , dịch vụ )</t>
  </si>
  <si>
    <t>CHỈ TIÊU</t>
  </si>
  <si>
    <t>Kỳ báo cáo</t>
  </si>
  <si>
    <t>Luỹ kế</t>
  </si>
  <si>
    <t>Doanh thu bán hàng và dịch vụ</t>
  </si>
  <si>
    <t>Các khoản giảm trừ doanh thu</t>
  </si>
  <si>
    <t>Doanh thu thuân về bán hàng và cung cấp dịch vụ</t>
  </si>
  <si>
    <t>Giá vốn hàng bán</t>
  </si>
  <si>
    <t>LN gộp về bán hàng và cung cấp dịch vụ</t>
  </si>
  <si>
    <t>Doanh thu hoạt động tài chính</t>
  </si>
  <si>
    <t>Chi phí 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</si>
  <si>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</si>
  <si>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</si>
  <si>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</si>
  <si>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</si>
  <si>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</si>
  <si>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</si>
  <si>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</si>
  <si>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</si>
  <si>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</si>
  <si>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</si>
  <si>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</si>
  <si>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III. CÁC CHỈ TIÊU TÀI CHÍNH CƠ BẢN</t>
  </si>
  <si>
    <t>( Chỉ áp dụng đối với báo cáo năm )</t>
  </si>
  <si>
    <t>Chỉ tiêu</t>
  </si>
  <si>
    <t>Đơn vị tính</t>
  </si>
  <si>
    <t>Kỳ trước</t>
  </si>
  <si>
    <t>Cơ cấu tài sản</t>
  </si>
  <si>
    <t>Cơ cấu nguồn vốn</t>
  </si>
  <si>
    <t>Khả năng thanh toán</t>
  </si>
  <si>
    <t>Lần</t>
  </si>
  <si>
    <t>Tỷ suất lợi nhuận</t>
  </si>
  <si>
    <t>trong hai năm kể từ năm 2007 và giảm 50 % đến năm 2010 .</t>
  </si>
  <si>
    <t>Ngày  18   tháng 1 năm 2008</t>
  </si>
  <si>
    <t>Tổng Giám đốc / Giám đốc công ty</t>
  </si>
  <si>
    <t>(Ký ,ghi rõ họ tên , đóng dấu)</t>
  </si>
  <si>
    <t>Phương Văn Thành</t>
  </si>
  <si>
    <t>-Tỷ suất Lợi nhuận trước thuế / Tổng Tài sản</t>
  </si>
  <si>
    <t>-Tỷ suất Lợi nhuận sau thuế / doanh thu thuần</t>
  </si>
  <si>
    <t>-Tỷ suất Lợi nhuận sau thuế / nguồn Vốn chủ sở hữu</t>
  </si>
  <si>
    <t xml:space="preserve">Vốn chủ sở hữu </t>
  </si>
  <si>
    <t>-Vốn đầu tư của chủ sở hữu</t>
  </si>
  <si>
    <t>-Thặng dư Vốn cổ phần</t>
  </si>
  <si>
    <t>-Vốn khác của chủ sở hữu</t>
  </si>
  <si>
    <t>- cổ phiếu quĩ</t>
  </si>
  <si>
    <t>-Chênh lệch đánh giá lại Tài sản</t>
  </si>
  <si>
    <t>-Chênh lệch tỷ giá hối đoái</t>
  </si>
  <si>
    <t>- Các quĩ</t>
  </si>
  <si>
    <t>- Lợi nhuận sau thuế chưa phân phối</t>
  </si>
  <si>
    <t>- nguồn Vốn đầu tư XDCB</t>
  </si>
  <si>
    <t>-quĩ khen thưởng phúc Lợi</t>
  </si>
  <si>
    <t>-nguồn kinh phí</t>
  </si>
  <si>
    <t>-nguồn kinh phí đã hình thành TSCĐ</t>
  </si>
  <si>
    <t>- Tài sản cố định / Tổng Tài sản</t>
  </si>
  <si>
    <t>-Tài sản lưu động / Tổng Tài sản</t>
  </si>
  <si>
    <t>- Nợ phải trả / Tổng nguồn Vốn</t>
  </si>
  <si>
    <t>-nguồn Vốn chủ sở hữu/Tổng nguồn Vốn</t>
  </si>
  <si>
    <t>- Khả năng thanh toán nhanh</t>
  </si>
  <si>
    <t>-Khả năng thanh toán hiện hành</t>
  </si>
  <si>
    <t>Công ty cổ phần Đá xây dựng Hoà Phát</t>
  </si>
  <si>
    <r>
      <t>Ghi chú</t>
    </r>
    <r>
      <rPr>
        <sz val="12"/>
        <rFont val="Times New Roman"/>
        <family val="1"/>
      </rPr>
      <t xml:space="preserve"> : Công ty cổ phần đá xây dựng Hoà Phát (HPS) đang được tiếp tục miễn nộp 100 % thuế TNDN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</si>
</sst>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0.000"/>
  </numFmts>
  <fonts count="7">
    <font>
      <sz val="12"/>
      <name val="VNtimes new roman"/>
      <family val="0"/>
    </font>
    <font>
      <u val="single"/>
      <sz val="12"/>
      <color indexed="12"/>
      <name val="VNtimes new roman"/>
      <family val="0"/>
    </font>
    <font>
      <u val="single"/>
      <sz val="12"/>
      <color indexed="36"/>
      <name val="VN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 quotePrefix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70" fontId="4" fillId="0" borderId="5" xfId="15" applyNumberFormat="1" applyFont="1" applyBorder="1" applyAlignment="1">
      <alignment horizontal="right"/>
    </xf>
    <xf numFmtId="170" fontId="3" fillId="0" borderId="5" xfId="15" applyNumberFormat="1" applyFont="1" applyBorder="1" applyAlignment="1">
      <alignment horizontal="right"/>
    </xf>
    <xf numFmtId="170" fontId="3" fillId="0" borderId="5" xfId="15" applyNumberFormat="1" applyFont="1" applyBorder="1" applyAlignment="1">
      <alignment/>
    </xf>
    <xf numFmtId="170" fontId="4" fillId="0" borderId="3" xfId="15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64">
      <selection activeCell="D71" sqref="D71"/>
    </sheetView>
  </sheetViews>
  <sheetFormatPr defaultColWidth="8.796875" defaultRowHeight="15"/>
  <cols>
    <col min="1" max="1" width="4.796875" style="1" customWidth="1"/>
    <col min="2" max="2" width="40.69921875" style="1" customWidth="1"/>
    <col min="3" max="3" width="16.09765625" style="1" customWidth="1"/>
    <col min="4" max="4" width="16.3984375" style="1" customWidth="1"/>
    <col min="5" max="5" width="11.19921875" style="1" customWidth="1"/>
    <col min="6" max="16384" width="9" style="1" customWidth="1"/>
  </cols>
  <sheetData>
    <row r="1" spans="1:5" ht="15.75">
      <c r="A1" s="2"/>
      <c r="B1" s="3" t="s">
        <v>14</v>
      </c>
      <c r="C1" s="2"/>
      <c r="D1" s="2"/>
      <c r="E1" s="2"/>
    </row>
    <row r="2" spans="1:5" ht="15.75">
      <c r="A2" s="32" t="s">
        <v>15</v>
      </c>
      <c r="B2" s="32"/>
      <c r="C2" s="2"/>
      <c r="D2" s="2"/>
      <c r="E2" s="2"/>
    </row>
    <row r="3" spans="1:5" ht="15.75">
      <c r="A3" s="32" t="s">
        <v>104</v>
      </c>
      <c r="B3" s="32"/>
      <c r="C3" s="36" t="s">
        <v>16</v>
      </c>
      <c r="D3" s="36"/>
      <c r="E3" s="2"/>
    </row>
    <row r="4" spans="1:5" ht="15.75">
      <c r="A4" s="2"/>
      <c r="B4" s="2"/>
      <c r="C4" s="32" t="s">
        <v>17</v>
      </c>
      <c r="D4" s="32"/>
      <c r="E4" s="2"/>
    </row>
    <row r="5" spans="1:5" ht="15.75">
      <c r="A5" s="2"/>
      <c r="B5" s="35" t="s">
        <v>18</v>
      </c>
      <c r="C5" s="35"/>
      <c r="D5" s="35"/>
      <c r="E5" s="2"/>
    </row>
    <row r="6" spans="1:5" ht="15.75">
      <c r="A6" s="4"/>
      <c r="B6" s="5" t="s">
        <v>19</v>
      </c>
      <c r="C6" s="4"/>
      <c r="D6" s="4"/>
      <c r="E6" s="2"/>
    </row>
    <row r="7" spans="1:5" ht="15.75">
      <c r="A7" s="6" t="s">
        <v>0</v>
      </c>
      <c r="B7" s="7" t="s">
        <v>20</v>
      </c>
      <c r="C7" s="8" t="s">
        <v>21</v>
      </c>
      <c r="D7" s="8" t="s">
        <v>22</v>
      </c>
      <c r="E7" s="2"/>
    </row>
    <row r="8" spans="1:5" ht="15.75">
      <c r="A8" s="9" t="s">
        <v>1</v>
      </c>
      <c r="B8" s="10" t="s">
        <v>23</v>
      </c>
      <c r="C8" s="26">
        <f>SUM(C9:C13)</f>
        <v>14562350124</v>
      </c>
      <c r="D8" s="26">
        <f>SUM(D9:D13)</f>
        <v>15252640460</v>
      </c>
      <c r="E8" s="2"/>
    </row>
    <row r="9" spans="1:5" ht="15.75">
      <c r="A9" s="11">
        <v>1</v>
      </c>
      <c r="B9" s="12" t="s">
        <v>24</v>
      </c>
      <c r="C9" s="27">
        <v>1762200705</v>
      </c>
      <c r="D9" s="27">
        <v>1479078408</v>
      </c>
      <c r="E9" s="2"/>
    </row>
    <row r="10" spans="1:5" ht="15.75">
      <c r="A10" s="11">
        <v>2</v>
      </c>
      <c r="B10" s="12" t="s">
        <v>25</v>
      </c>
      <c r="C10" s="27">
        <v>7981945761</v>
      </c>
      <c r="D10" s="27">
        <v>9116546606</v>
      </c>
      <c r="E10" s="2"/>
    </row>
    <row r="11" spans="1:5" ht="15.75">
      <c r="A11" s="11">
        <v>3</v>
      </c>
      <c r="B11" s="12" t="s">
        <v>26</v>
      </c>
      <c r="C11" s="27">
        <v>2129768046</v>
      </c>
      <c r="D11" s="27">
        <v>2329757992</v>
      </c>
      <c r="E11" s="2"/>
    </row>
    <row r="12" spans="1:5" ht="15.75">
      <c r="A12" s="11">
        <v>4</v>
      </c>
      <c r="B12" s="12" t="s">
        <v>27</v>
      </c>
      <c r="C12" s="27">
        <v>2108792413</v>
      </c>
      <c r="D12" s="27">
        <v>1774779869</v>
      </c>
      <c r="E12" s="2"/>
    </row>
    <row r="13" spans="1:5" ht="15.75">
      <c r="A13" s="11">
        <v>5</v>
      </c>
      <c r="B13" s="12" t="s">
        <v>28</v>
      </c>
      <c r="C13" s="27">
        <v>579643199</v>
      </c>
      <c r="D13" s="27">
        <v>552477585</v>
      </c>
      <c r="E13" s="2"/>
    </row>
    <row r="14" spans="1:5" ht="15.75">
      <c r="A14" s="9" t="s">
        <v>2</v>
      </c>
      <c r="B14" s="10" t="s">
        <v>29</v>
      </c>
      <c r="C14" s="26">
        <f>+C16+C21+C22+C23+C24+C25+C26+C27+C28</f>
        <v>8438838182</v>
      </c>
      <c r="D14" s="26">
        <f>+D16+D21+D22+D23+D24+D25+D26+D27+D28</f>
        <v>6560563182</v>
      </c>
      <c r="E14" s="2"/>
    </row>
    <row r="15" spans="1:5" ht="15.75">
      <c r="A15" s="11">
        <v>1</v>
      </c>
      <c r="B15" s="12" t="s">
        <v>30</v>
      </c>
      <c r="C15" s="28"/>
      <c r="D15" s="28"/>
      <c r="E15" s="2"/>
    </row>
    <row r="16" spans="1:5" ht="15.75">
      <c r="A16" s="11">
        <v>2</v>
      </c>
      <c r="B16" s="12" t="s">
        <v>3</v>
      </c>
      <c r="C16" s="27">
        <v>7838838182</v>
      </c>
      <c r="D16" s="27">
        <v>6160563182</v>
      </c>
      <c r="E16" s="2"/>
    </row>
    <row r="17" spans="1:5" ht="15.75">
      <c r="A17" s="11"/>
      <c r="B17" s="13" t="s">
        <v>10</v>
      </c>
      <c r="C17" s="27">
        <v>7838838182</v>
      </c>
      <c r="D17" s="27">
        <v>6160563182</v>
      </c>
      <c r="E17" s="2"/>
    </row>
    <row r="18" spans="1:5" ht="15.75">
      <c r="A18" s="11"/>
      <c r="B18" s="13" t="s">
        <v>11</v>
      </c>
      <c r="C18" s="28"/>
      <c r="D18" s="28"/>
      <c r="E18" s="2"/>
    </row>
    <row r="19" spans="1:5" ht="15.75">
      <c r="A19" s="11"/>
      <c r="B19" s="13" t="s">
        <v>12</v>
      </c>
      <c r="C19" s="28"/>
      <c r="D19" s="28"/>
      <c r="E19" s="2"/>
    </row>
    <row r="20" spans="1:5" ht="15.75">
      <c r="A20" s="11"/>
      <c r="B20" s="13" t="s">
        <v>13</v>
      </c>
      <c r="C20" s="28"/>
      <c r="D20" s="28"/>
      <c r="E20" s="2"/>
    </row>
    <row r="21" spans="1:5" ht="15.75">
      <c r="A21" s="11">
        <v>3</v>
      </c>
      <c r="B21" s="12" t="s">
        <v>31</v>
      </c>
      <c r="C21" s="28"/>
      <c r="D21" s="28"/>
      <c r="E21" s="2"/>
    </row>
    <row r="22" spans="1:5" ht="15.75">
      <c r="A22" s="11">
        <v>4</v>
      </c>
      <c r="B22" s="12" t="s">
        <v>32</v>
      </c>
      <c r="C22" s="28"/>
      <c r="D22" s="28"/>
      <c r="E22" s="2"/>
    </row>
    <row r="23" spans="1:5" ht="15.75">
      <c r="A23" s="11">
        <v>5</v>
      </c>
      <c r="B23" s="12" t="s">
        <v>33</v>
      </c>
      <c r="C23" s="28"/>
      <c r="D23" s="28"/>
      <c r="E23" s="2"/>
    </row>
    <row r="24" spans="1:5" ht="15.75">
      <c r="A24" s="11">
        <v>2</v>
      </c>
      <c r="B24" s="12" t="s">
        <v>32</v>
      </c>
      <c r="C24" s="28"/>
      <c r="D24" s="28"/>
      <c r="E24" s="2"/>
    </row>
    <row r="25" spans="1:5" ht="15.75">
      <c r="A25" s="11">
        <v>3</v>
      </c>
      <c r="B25" s="12" t="s">
        <v>34</v>
      </c>
      <c r="C25" s="28"/>
      <c r="D25" s="28"/>
      <c r="E25" s="2"/>
    </row>
    <row r="26" spans="1:5" ht="15.75">
      <c r="A26" s="11">
        <v>4</v>
      </c>
      <c r="B26" s="12" t="s">
        <v>35</v>
      </c>
      <c r="C26" s="28"/>
      <c r="D26" s="28"/>
      <c r="E26" s="2"/>
    </row>
    <row r="27" spans="1:5" ht="15.75">
      <c r="A27" s="11">
        <v>5</v>
      </c>
      <c r="B27" s="12" t="s">
        <v>36</v>
      </c>
      <c r="C27" s="27">
        <v>600000000</v>
      </c>
      <c r="D27" s="27">
        <v>400000000</v>
      </c>
      <c r="E27" s="2"/>
    </row>
    <row r="28" spans="1:5" ht="15.75">
      <c r="A28" s="11">
        <v>6</v>
      </c>
      <c r="B28" s="12" t="s">
        <v>37</v>
      </c>
      <c r="C28" s="28"/>
      <c r="D28" s="28"/>
      <c r="E28" s="2"/>
    </row>
    <row r="29" spans="1:5" ht="15.75">
      <c r="A29" s="9" t="s">
        <v>4</v>
      </c>
      <c r="B29" s="10" t="s">
        <v>38</v>
      </c>
      <c r="C29" s="26">
        <f>+C8+C14</f>
        <v>23001188306</v>
      </c>
      <c r="D29" s="26">
        <f>+D8+D14</f>
        <v>21813203642</v>
      </c>
      <c r="E29" s="2"/>
    </row>
    <row r="30" spans="1:5" ht="15.75">
      <c r="A30" s="9" t="s">
        <v>5</v>
      </c>
      <c r="B30" s="10" t="s">
        <v>6</v>
      </c>
      <c r="C30" s="26">
        <f>SUM(C31:C33)</f>
        <v>3262200337</v>
      </c>
      <c r="D30" s="26">
        <f>SUM(D31:D33)</f>
        <v>1933779706</v>
      </c>
      <c r="E30" s="2"/>
    </row>
    <row r="31" spans="1:5" ht="15.75">
      <c r="A31" s="11">
        <v>1</v>
      </c>
      <c r="B31" s="12" t="s">
        <v>39</v>
      </c>
      <c r="C31" s="27">
        <v>3071399691</v>
      </c>
      <c r="D31" s="27">
        <v>1736495085</v>
      </c>
      <c r="E31" s="2"/>
    </row>
    <row r="32" spans="1:5" ht="15.75">
      <c r="A32" s="11">
        <v>2</v>
      </c>
      <c r="B32" s="12" t="s">
        <v>40</v>
      </c>
      <c r="C32" s="28"/>
      <c r="D32" s="28"/>
      <c r="E32" s="2"/>
    </row>
    <row r="33" spans="1:5" ht="15.75">
      <c r="A33" s="11">
        <v>3</v>
      </c>
      <c r="B33" s="12" t="s">
        <v>41</v>
      </c>
      <c r="C33" s="27">
        <v>190800646</v>
      </c>
      <c r="D33" s="27">
        <v>197284621</v>
      </c>
      <c r="E33" s="2"/>
    </row>
    <row r="34" spans="1:5" ht="15.75">
      <c r="A34" s="9" t="s">
        <v>7</v>
      </c>
      <c r="B34" s="10" t="s">
        <v>85</v>
      </c>
      <c r="C34" s="26">
        <f>+C35+C46</f>
        <v>19738987969</v>
      </c>
      <c r="D34" s="26">
        <f>+D35+D46</f>
        <v>19879423936</v>
      </c>
      <c r="E34" s="2"/>
    </row>
    <row r="35" spans="1:5" ht="15.75">
      <c r="A35" s="11">
        <v>1</v>
      </c>
      <c r="B35" s="12" t="s">
        <v>85</v>
      </c>
      <c r="C35" s="27">
        <f>SUM(C36:C43)</f>
        <v>19577998466</v>
      </c>
      <c r="D35" s="27">
        <f>SUM(D36:D43)</f>
        <v>19754970652</v>
      </c>
      <c r="E35" s="2"/>
    </row>
    <row r="36" spans="1:5" ht="15.75">
      <c r="A36" s="11"/>
      <c r="B36" s="12" t="s">
        <v>86</v>
      </c>
      <c r="C36" s="27">
        <v>15652500000</v>
      </c>
      <c r="D36" s="27">
        <v>15652500000</v>
      </c>
      <c r="E36" s="2"/>
    </row>
    <row r="37" spans="1:5" ht="15.75">
      <c r="A37" s="11"/>
      <c r="B37" s="12" t="s">
        <v>87</v>
      </c>
      <c r="C37" s="27">
        <v>1821395343</v>
      </c>
      <c r="D37" s="27">
        <v>1821395343</v>
      </c>
      <c r="E37" s="2"/>
    </row>
    <row r="38" spans="1:5" ht="15.75">
      <c r="A38" s="11"/>
      <c r="B38" s="12" t="s">
        <v>88</v>
      </c>
      <c r="C38" s="28"/>
      <c r="D38" s="28"/>
      <c r="E38" s="2"/>
    </row>
    <row r="39" spans="1:5" ht="15.75">
      <c r="A39" s="11"/>
      <c r="B39" s="12" t="s">
        <v>89</v>
      </c>
      <c r="C39" s="28"/>
      <c r="D39" s="28"/>
      <c r="E39" s="2"/>
    </row>
    <row r="40" spans="1:5" ht="15.75">
      <c r="A40" s="11"/>
      <c r="B40" s="12" t="s">
        <v>90</v>
      </c>
      <c r="C40" s="28"/>
      <c r="D40" s="28"/>
      <c r="E40" s="2"/>
    </row>
    <row r="41" spans="1:5" ht="15.75">
      <c r="A41" s="11"/>
      <c r="B41" s="12" t="s">
        <v>91</v>
      </c>
      <c r="C41" s="28"/>
      <c r="D41" s="28"/>
      <c r="E41" s="2"/>
    </row>
    <row r="42" spans="1:5" ht="15.75">
      <c r="A42" s="11"/>
      <c r="B42" s="12" t="s">
        <v>92</v>
      </c>
      <c r="C42" s="27">
        <v>771206768</v>
      </c>
      <c r="D42" s="27">
        <v>768126768</v>
      </c>
      <c r="E42" s="2"/>
    </row>
    <row r="43" spans="1:5" ht="15.75">
      <c r="A43" s="11"/>
      <c r="B43" s="12" t="s">
        <v>93</v>
      </c>
      <c r="C43" s="27">
        <v>1332896355</v>
      </c>
      <c r="D43" s="27">
        <v>1512948541</v>
      </c>
      <c r="E43" s="2"/>
    </row>
    <row r="44" spans="1:5" ht="15.75">
      <c r="A44" s="11"/>
      <c r="B44" s="12" t="s">
        <v>94</v>
      </c>
      <c r="C44" s="28"/>
      <c r="D44" s="28"/>
      <c r="E44" s="2"/>
    </row>
    <row r="45" spans="1:5" ht="15.75">
      <c r="A45" s="11"/>
      <c r="B45" s="12"/>
      <c r="C45" s="28"/>
      <c r="D45" s="28"/>
      <c r="E45" s="2"/>
    </row>
    <row r="46" spans="1:5" ht="15.75">
      <c r="A46" s="11">
        <v>2</v>
      </c>
      <c r="B46" s="12" t="s">
        <v>42</v>
      </c>
      <c r="C46" s="27">
        <f>SUM(C47:C49)</f>
        <v>160989503</v>
      </c>
      <c r="D46" s="27">
        <f>SUM(D47:D49)</f>
        <v>124453284</v>
      </c>
      <c r="E46" s="2"/>
    </row>
    <row r="47" spans="1:5" ht="15.75">
      <c r="A47" s="11"/>
      <c r="B47" s="12" t="s">
        <v>95</v>
      </c>
      <c r="C47" s="27">
        <v>160989503</v>
      </c>
      <c r="D47" s="27">
        <v>124453284</v>
      </c>
      <c r="E47" s="2"/>
    </row>
    <row r="48" spans="1:5" ht="15.75">
      <c r="A48" s="11"/>
      <c r="B48" s="12" t="s">
        <v>96</v>
      </c>
      <c r="C48" s="28"/>
      <c r="D48" s="28"/>
      <c r="E48" s="2"/>
    </row>
    <row r="49" spans="1:5" ht="15.75">
      <c r="A49" s="11"/>
      <c r="B49" s="12" t="s">
        <v>97</v>
      </c>
      <c r="C49" s="28"/>
      <c r="D49" s="28"/>
      <c r="E49" s="2"/>
    </row>
    <row r="50" spans="1:5" ht="15.75">
      <c r="A50" s="14" t="s">
        <v>8</v>
      </c>
      <c r="B50" s="15" t="s">
        <v>43</v>
      </c>
      <c r="C50" s="29">
        <f>+C30+C34</f>
        <v>23001188306</v>
      </c>
      <c r="D50" s="29">
        <f>+D30+D34</f>
        <v>21813203642</v>
      </c>
      <c r="E50" s="2"/>
    </row>
    <row r="51" spans="1:5" ht="15.75">
      <c r="A51" s="2"/>
      <c r="B51" s="2"/>
      <c r="C51" s="2"/>
      <c r="D51" s="2"/>
      <c r="E51" s="2"/>
    </row>
    <row r="52" spans="1:5" ht="15.75">
      <c r="A52" s="2"/>
      <c r="B52" s="36" t="s">
        <v>44</v>
      </c>
      <c r="C52" s="36"/>
      <c r="D52" s="2"/>
      <c r="E52" s="2"/>
    </row>
    <row r="53" spans="1:5" ht="15.75">
      <c r="A53" s="2"/>
      <c r="B53" s="33" t="s">
        <v>45</v>
      </c>
      <c r="C53" s="33"/>
      <c r="D53" s="33"/>
      <c r="E53" s="2"/>
    </row>
    <row r="54" spans="1:5" ht="15.75">
      <c r="A54" s="16" t="s">
        <v>0</v>
      </c>
      <c r="B54" s="17" t="s">
        <v>46</v>
      </c>
      <c r="C54" s="17" t="s">
        <v>47</v>
      </c>
      <c r="D54" s="17" t="s">
        <v>48</v>
      </c>
      <c r="E54" s="2"/>
    </row>
    <row r="55" spans="1:5" ht="15.75">
      <c r="A55" s="11">
        <v>1</v>
      </c>
      <c r="B55" s="12" t="s">
        <v>49</v>
      </c>
      <c r="C55" s="27">
        <v>2562092684</v>
      </c>
      <c r="D55" s="27">
        <v>12145780044</v>
      </c>
      <c r="E55" s="2"/>
    </row>
    <row r="56" spans="1:5" ht="15.75">
      <c r="A56" s="11">
        <v>2</v>
      </c>
      <c r="B56" s="12" t="s">
        <v>50</v>
      </c>
      <c r="C56" s="28"/>
      <c r="D56" s="28"/>
      <c r="E56" s="2"/>
    </row>
    <row r="57" spans="1:5" ht="15.75">
      <c r="A57" s="11">
        <v>3</v>
      </c>
      <c r="B57" s="12" t="s">
        <v>51</v>
      </c>
      <c r="C57" s="27">
        <f>+C55-C56</f>
        <v>2562092684</v>
      </c>
      <c r="D57" s="27">
        <f>+D55-D56</f>
        <v>12145780044</v>
      </c>
      <c r="E57" s="2"/>
    </row>
    <row r="58" spans="1:5" ht="15.75">
      <c r="A58" s="11">
        <v>4</v>
      </c>
      <c r="B58" s="12" t="s">
        <v>52</v>
      </c>
      <c r="C58" s="27">
        <v>2002751349</v>
      </c>
      <c r="D58" s="27">
        <v>9598344238</v>
      </c>
      <c r="E58" s="2"/>
    </row>
    <row r="59" spans="1:5" ht="15.75">
      <c r="A59" s="11">
        <v>5</v>
      </c>
      <c r="B59" s="12" t="s">
        <v>53</v>
      </c>
      <c r="C59" s="27">
        <f>+C57-C58</f>
        <v>559341335</v>
      </c>
      <c r="D59" s="27">
        <f>+D57-D58</f>
        <v>2547435806</v>
      </c>
      <c r="E59" s="2"/>
    </row>
    <row r="60" spans="1:5" ht="15.75">
      <c r="A60" s="11">
        <v>6</v>
      </c>
      <c r="B60" s="12" t="s">
        <v>54</v>
      </c>
      <c r="C60" s="27">
        <v>233133726</v>
      </c>
      <c r="D60" s="27">
        <v>666066672</v>
      </c>
      <c r="E60" s="2"/>
    </row>
    <row r="61" spans="1:5" ht="15.75">
      <c r="A61" s="11">
        <v>7</v>
      </c>
      <c r="B61" s="12" t="s">
        <v>55</v>
      </c>
      <c r="C61" s="28"/>
      <c r="D61" s="28"/>
      <c r="E61" s="2"/>
    </row>
    <row r="62" spans="1:5" ht="15.75">
      <c r="A62" s="11">
        <v>8</v>
      </c>
      <c r="B62" s="12" t="s">
        <v>56</v>
      </c>
      <c r="C62" s="27">
        <v>92675772</v>
      </c>
      <c r="D62" s="27">
        <v>324264966</v>
      </c>
      <c r="E62" s="2"/>
    </row>
    <row r="63" spans="1:5" ht="15.75">
      <c r="A63" s="11">
        <v>9</v>
      </c>
      <c r="B63" s="12" t="s">
        <v>57</v>
      </c>
      <c r="C63" s="27">
        <v>359893434</v>
      </c>
      <c r="D63" s="27">
        <v>1389713971</v>
      </c>
      <c r="E63" s="2"/>
    </row>
    <row r="64" spans="1:5" ht="15.75">
      <c r="A64" s="11">
        <v>10</v>
      </c>
      <c r="B64" s="12" t="s">
        <v>58</v>
      </c>
      <c r="C64" s="27">
        <v>339905855</v>
      </c>
      <c r="D64" s="27">
        <v>1499523541</v>
      </c>
      <c r="E64" s="2"/>
    </row>
    <row r="65" spans="1:5" ht="15.75">
      <c r="A65" s="11">
        <v>11</v>
      </c>
      <c r="B65" s="12" t="s">
        <v>59</v>
      </c>
      <c r="C65" s="27">
        <v>13425000</v>
      </c>
      <c r="D65" s="27">
        <v>13425000</v>
      </c>
      <c r="E65" s="2"/>
    </row>
    <row r="66" spans="1:5" ht="15.75">
      <c r="A66" s="11">
        <v>12</v>
      </c>
      <c r="B66" s="12" t="s">
        <v>60</v>
      </c>
      <c r="C66" s="28"/>
      <c r="D66" s="28"/>
      <c r="E66" s="2"/>
    </row>
    <row r="67" spans="1:5" ht="15.75">
      <c r="A67" s="11">
        <v>13</v>
      </c>
      <c r="B67" s="12" t="s">
        <v>61</v>
      </c>
      <c r="C67" s="27">
        <v>13425000</v>
      </c>
      <c r="D67" s="27">
        <v>13425000</v>
      </c>
      <c r="E67" s="2"/>
    </row>
    <row r="68" spans="1:5" ht="15.75">
      <c r="A68" s="11">
        <v>14</v>
      </c>
      <c r="B68" s="12" t="s">
        <v>62</v>
      </c>
      <c r="C68" s="27">
        <v>353330855</v>
      </c>
      <c r="D68" s="27">
        <v>1512948541</v>
      </c>
      <c r="E68" s="2"/>
    </row>
    <row r="69" spans="1:5" ht="15.75">
      <c r="A69" s="11">
        <v>15</v>
      </c>
      <c r="B69" s="12" t="s">
        <v>63</v>
      </c>
      <c r="C69" s="27">
        <v>70666171</v>
      </c>
      <c r="D69" s="27">
        <v>302589708</v>
      </c>
      <c r="E69" s="2"/>
    </row>
    <row r="70" spans="1:5" ht="15.75">
      <c r="A70" s="11">
        <v>16</v>
      </c>
      <c r="B70" s="12" t="s">
        <v>64</v>
      </c>
      <c r="C70" s="27">
        <f>+C68-C69</f>
        <v>282664684</v>
      </c>
      <c r="D70" s="27">
        <f>+D68-D69</f>
        <v>1210358833</v>
      </c>
      <c r="E70" s="2"/>
    </row>
    <row r="71" spans="1:5" ht="15.75">
      <c r="A71" s="11">
        <v>17</v>
      </c>
      <c r="B71" s="12" t="s">
        <v>65</v>
      </c>
      <c r="C71" s="28">
        <v>181</v>
      </c>
      <c r="D71" s="28">
        <f>+D70/1565250</f>
        <v>773.2687002076345</v>
      </c>
      <c r="E71" s="2"/>
    </row>
    <row r="72" spans="1:5" ht="15.75">
      <c r="A72" s="18">
        <v>18</v>
      </c>
      <c r="B72" s="19" t="s">
        <v>66</v>
      </c>
      <c r="C72" s="19"/>
      <c r="D72" s="30">
        <v>7.4</v>
      </c>
      <c r="E72" s="2"/>
    </row>
    <row r="73" spans="1:5" ht="15.75">
      <c r="A73" s="2"/>
      <c r="B73" s="3" t="s">
        <v>67</v>
      </c>
      <c r="C73" s="2"/>
      <c r="D73" s="2"/>
      <c r="E73" s="2"/>
    </row>
    <row r="74" spans="1:5" ht="15.75">
      <c r="A74" s="4"/>
      <c r="B74" s="20" t="s">
        <v>68</v>
      </c>
      <c r="C74" s="4"/>
      <c r="D74" s="4"/>
      <c r="E74" s="4"/>
    </row>
    <row r="75" spans="1:5" ht="15.75">
      <c r="A75" s="5" t="s">
        <v>0</v>
      </c>
      <c r="B75" s="21" t="s">
        <v>69</v>
      </c>
      <c r="C75" s="37" t="s">
        <v>70</v>
      </c>
      <c r="D75" s="37" t="s">
        <v>71</v>
      </c>
      <c r="E75" s="8" t="s">
        <v>47</v>
      </c>
    </row>
    <row r="76" spans="1:5" ht="15.75">
      <c r="A76" s="11">
        <v>1</v>
      </c>
      <c r="B76" s="12" t="s">
        <v>72</v>
      </c>
      <c r="C76" s="12"/>
      <c r="D76" s="12"/>
      <c r="E76" s="12"/>
    </row>
    <row r="77" spans="1:5" ht="15.75">
      <c r="A77" s="11"/>
      <c r="B77" s="12" t="s">
        <v>98</v>
      </c>
      <c r="C77" s="22" t="s">
        <v>9</v>
      </c>
      <c r="D77" s="23">
        <v>0.3408</v>
      </c>
      <c r="E77" s="23">
        <v>0.3007</v>
      </c>
    </row>
    <row r="78" spans="1:5" ht="15.75">
      <c r="A78" s="11"/>
      <c r="B78" s="12" t="s">
        <v>99</v>
      </c>
      <c r="C78" s="22" t="s">
        <v>9</v>
      </c>
      <c r="D78" s="23">
        <v>0.633</v>
      </c>
      <c r="E78" s="23">
        <v>0.6992</v>
      </c>
    </row>
    <row r="79" spans="1:5" ht="15.75">
      <c r="A79" s="11">
        <v>2</v>
      </c>
      <c r="B79" s="12" t="s">
        <v>73</v>
      </c>
      <c r="C79" s="22"/>
      <c r="D79" s="12"/>
      <c r="E79" s="12"/>
    </row>
    <row r="80" spans="1:5" ht="15.75">
      <c r="A80" s="11"/>
      <c r="B80" s="12" t="s">
        <v>100</v>
      </c>
      <c r="C80" s="22" t="s">
        <v>9</v>
      </c>
      <c r="D80" s="23">
        <v>0.1418</v>
      </c>
      <c r="E80" s="23">
        <v>0.0886</v>
      </c>
    </row>
    <row r="81" spans="1:5" ht="15.75">
      <c r="A81" s="11"/>
      <c r="B81" s="12" t="s">
        <v>101</v>
      </c>
      <c r="C81" s="22" t="s">
        <v>9</v>
      </c>
      <c r="D81" s="23">
        <v>0.8511</v>
      </c>
      <c r="E81" s="23">
        <v>0.9056</v>
      </c>
    </row>
    <row r="82" spans="1:5" ht="15.75">
      <c r="A82" s="11">
        <v>3</v>
      </c>
      <c r="B82" s="12" t="s">
        <v>74</v>
      </c>
      <c r="C82" s="22"/>
      <c r="D82" s="12"/>
      <c r="E82" s="12"/>
    </row>
    <row r="83" spans="1:5" ht="15.75">
      <c r="A83" s="11"/>
      <c r="B83" s="12" t="s">
        <v>102</v>
      </c>
      <c r="C83" s="22" t="s">
        <v>75</v>
      </c>
      <c r="D83" s="22">
        <v>3.17</v>
      </c>
      <c r="E83" s="22">
        <v>6.1</v>
      </c>
    </row>
    <row r="84" spans="1:5" ht="15.75">
      <c r="A84" s="11"/>
      <c r="B84" s="12" t="s">
        <v>103</v>
      </c>
      <c r="C84" s="22" t="s">
        <v>75</v>
      </c>
      <c r="D84" s="22">
        <v>7.05</v>
      </c>
      <c r="E84" s="22">
        <v>11.28</v>
      </c>
    </row>
    <row r="85" spans="1:5" ht="15.75">
      <c r="A85" s="11">
        <v>4</v>
      </c>
      <c r="B85" s="12" t="s">
        <v>76</v>
      </c>
      <c r="C85" s="22"/>
      <c r="D85" s="12"/>
      <c r="E85" s="12"/>
    </row>
    <row r="86" spans="1:5" ht="15.75">
      <c r="A86" s="11"/>
      <c r="B86" s="2" t="s">
        <v>82</v>
      </c>
      <c r="C86" s="11" t="s">
        <v>9</v>
      </c>
      <c r="D86" s="23">
        <v>0.0724</v>
      </c>
      <c r="E86" s="23">
        <v>0.0693</v>
      </c>
    </row>
    <row r="87" spans="1:5" ht="15.75">
      <c r="A87" s="11"/>
      <c r="B87" s="2" t="s">
        <v>83</v>
      </c>
      <c r="C87" s="11" t="s">
        <v>9</v>
      </c>
      <c r="D87" s="23">
        <v>0.141</v>
      </c>
      <c r="E87" s="23">
        <v>0.0996</v>
      </c>
    </row>
    <row r="88" spans="1:5" ht="15.75">
      <c r="A88" s="18"/>
      <c r="B88" s="2" t="s">
        <v>84</v>
      </c>
      <c r="C88" s="18" t="s">
        <v>9</v>
      </c>
      <c r="D88" s="24">
        <v>0.0957</v>
      </c>
      <c r="E88" s="24">
        <v>0.0773</v>
      </c>
    </row>
    <row r="89" spans="1:5" ht="15.75">
      <c r="A89" s="2"/>
      <c r="B89" s="31" t="s">
        <v>105</v>
      </c>
      <c r="C89" s="25"/>
      <c r="D89" s="25"/>
      <c r="E89" s="25"/>
    </row>
    <row r="90" spans="1:5" ht="15.75">
      <c r="A90" s="2"/>
      <c r="B90" s="34" t="s">
        <v>77</v>
      </c>
      <c r="C90" s="34"/>
      <c r="D90" s="2"/>
      <c r="E90" s="2"/>
    </row>
    <row r="91" spans="1:5" ht="15.75">
      <c r="A91" s="2"/>
      <c r="B91" s="2"/>
      <c r="C91" s="2"/>
      <c r="D91" s="2"/>
      <c r="E91" s="2"/>
    </row>
    <row r="92" spans="1:5" ht="15.75">
      <c r="A92" s="2"/>
      <c r="B92" s="2"/>
      <c r="C92" s="35" t="s">
        <v>78</v>
      </c>
      <c r="D92" s="35"/>
      <c r="E92" s="2"/>
    </row>
    <row r="93" spans="1:5" ht="15.75">
      <c r="A93" s="2"/>
      <c r="B93" s="2"/>
      <c r="C93" s="32" t="s">
        <v>79</v>
      </c>
      <c r="D93" s="32"/>
      <c r="E93" s="2"/>
    </row>
    <row r="94" spans="1:5" ht="15.75">
      <c r="A94" s="2"/>
      <c r="B94" s="2"/>
      <c r="C94" s="32" t="s">
        <v>80</v>
      </c>
      <c r="D94" s="32"/>
      <c r="E94" s="2"/>
    </row>
    <row r="95" spans="1:5" ht="15.75">
      <c r="A95" s="2"/>
      <c r="B95" s="2"/>
      <c r="C95" s="2"/>
      <c r="D95" s="2"/>
      <c r="E95" s="2"/>
    </row>
    <row r="96" spans="1:5" ht="15.75">
      <c r="A96" s="2"/>
      <c r="B96" s="2"/>
      <c r="C96" s="2"/>
      <c r="D96" s="2"/>
      <c r="E96" s="2"/>
    </row>
    <row r="97" spans="1:5" ht="15.75">
      <c r="A97" s="2"/>
      <c r="B97" s="2"/>
      <c r="C97" s="2"/>
      <c r="D97" s="2"/>
      <c r="E97" s="2"/>
    </row>
    <row r="98" spans="1:5" ht="15.75">
      <c r="A98" s="2"/>
      <c r="B98" s="2"/>
      <c r="C98" s="32" t="s">
        <v>81</v>
      </c>
      <c r="D98" s="32"/>
      <c r="E98" s="2"/>
    </row>
    <row r="99" ht="15.75">
      <c r="A99" s="2"/>
    </row>
  </sheetData>
  <mergeCells count="12">
    <mergeCell ref="A2:B2"/>
    <mergeCell ref="A3:B3"/>
    <mergeCell ref="C3:D3"/>
    <mergeCell ref="C4:D4"/>
    <mergeCell ref="B5:D5"/>
    <mergeCell ref="B52:C52"/>
    <mergeCell ref="C93:D93"/>
    <mergeCell ref="C94:D94"/>
    <mergeCell ref="C98:D98"/>
    <mergeCell ref="B53:D53"/>
    <mergeCell ref="B90:C90"/>
    <mergeCell ref="C92:D92"/>
  </mergeCells>
  <printOptions/>
  <pageMargins left="0.51" right="0" top="0.5" bottom="0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NNC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NNC </dc:creator>
  <cp:keywords/>
  <dc:description/>
  <cp:lastModifiedBy>buison</cp:lastModifiedBy>
  <cp:lastPrinted>2008-01-17T03:30:37Z</cp:lastPrinted>
  <dcterms:created xsi:type="dcterms:W3CDTF">2008-01-13T00:53:58Z</dcterms:created>
  <dcterms:modified xsi:type="dcterms:W3CDTF">2008-01-28T02:18:36Z</dcterms:modified>
  <cp:category/>
  <cp:version/>
  <cp:contentType/>
  <cp:contentStatus/>
</cp:coreProperties>
</file>